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 Daniel\Downloads\planilla\"/>
    </mc:Choice>
  </mc:AlternateContent>
  <xr:revisionPtr revIDLastSave="0" documentId="13_ncr:1_{3C866BA2-AB4B-48CC-9D17-1C879CDCA0C5}" xr6:coauthVersionLast="47" xr6:coauthVersionMax="47" xr10:uidLastSave="{00000000-0000-0000-0000-000000000000}"/>
  <bookViews>
    <workbookView xWindow="-120" yWindow="-120" windowWidth="29040" windowHeight="15720" activeTab="1" xr2:uid="{3C0A365A-9B7B-4A1E-842D-7349C0019771}"/>
  </bookViews>
  <sheets>
    <sheet name="Hoja1 (2)" sheetId="2" r:id="rId1"/>
    <sheet name="Hoja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" i="1" l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12" i="1"/>
  <c r="R54" i="1" l="1"/>
  <c r="R13" i="1" l="1"/>
  <c r="R14" i="1" l="1"/>
  <c r="R15" i="1"/>
  <c r="R16" i="1"/>
  <c r="R17" i="1"/>
  <c r="R18" i="1"/>
  <c r="R19" i="1"/>
  <c r="R20" i="1"/>
  <c r="R21" i="1"/>
  <c r="R22" i="1"/>
  <c r="R12" i="1"/>
  <c r="R25" i="1" l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24" i="1"/>
</calcChain>
</file>

<file path=xl/sharedStrings.xml><?xml version="1.0" encoding="utf-8"?>
<sst xmlns="http://schemas.openxmlformats.org/spreadsheetml/2006/main" count="169" uniqueCount="115">
  <si>
    <t>No.</t>
  </si>
  <si>
    <t>Renglón</t>
  </si>
  <si>
    <t>Nombres y Apellidos
(Servidor Público)</t>
  </si>
  <si>
    <t>Cargo</t>
  </si>
  <si>
    <t>Dietas</t>
  </si>
  <si>
    <t>Sueldo Base</t>
  </si>
  <si>
    <t>Honorario</t>
  </si>
  <si>
    <t>Complemento por antigüedad</t>
  </si>
  <si>
    <t>Bonificación Profesional</t>
  </si>
  <si>
    <t>Bono Específico</t>
  </si>
  <si>
    <t>Bonificación Incentivo</t>
  </si>
  <si>
    <t>Gastos de Representación</t>
  </si>
  <si>
    <t>Gastos Funerarios</t>
  </si>
  <si>
    <t>Total Ingresos</t>
  </si>
  <si>
    <t>Total Descuentos</t>
  </si>
  <si>
    <t>Liquido</t>
  </si>
  <si>
    <t>Monto Víaticos</t>
  </si>
  <si>
    <t xml:space="preserve">CLAUDIA E.  COY PAAU </t>
  </si>
  <si>
    <t>SANTOS QUINILLA TAPERIA</t>
  </si>
  <si>
    <t>IRMA VIDALIA LAJUJ</t>
  </si>
  <si>
    <t>FRANCISCO SOLORZANO R.</t>
  </si>
  <si>
    <t>SEGUNDO MENDOZA PABLO</t>
  </si>
  <si>
    <t>LORENZO BALTAZAR LORENZO</t>
  </si>
  <si>
    <t>HERMELINDO ZOEL CAP</t>
  </si>
  <si>
    <t>011</t>
  </si>
  <si>
    <t>022</t>
  </si>
  <si>
    <t>GERENTE GENERAL</t>
  </si>
  <si>
    <t>CONTADORA GENERAL</t>
  </si>
  <si>
    <t>ENCARGADO DE PRESUPUESTO</t>
  </si>
  <si>
    <t>LECTOR/MENSAJERO I</t>
  </si>
  <si>
    <t>LECTOR/MENSAJERO II</t>
  </si>
  <si>
    <t>VICTOR DANIEL CABNAL PACAY</t>
  </si>
  <si>
    <t>KENYA JULISSA DROEGE SALAZAR</t>
  </si>
  <si>
    <t>JOEL GERMAN CAC CHÉ</t>
  </si>
  <si>
    <t>ELMER ROMEO SAM YAT</t>
  </si>
  <si>
    <t>LECTOR Y MENSAJERO</t>
  </si>
  <si>
    <t>JUAN ANTONIO BOTON SIMAJ</t>
  </si>
  <si>
    <t>JUAN CARLOS ENRIQUE CAHUEC</t>
  </si>
  <si>
    <t>ALBERTO ISRAEL TZIB COL</t>
  </si>
  <si>
    <t>CONSERJE III/JARDINERO</t>
  </si>
  <si>
    <t>PRESIDENTE</t>
  </si>
  <si>
    <t xml:space="preserve">RANFERI SANTOS SOLIZ FIGUEROA </t>
  </si>
  <si>
    <t>VOCAL II</t>
  </si>
  <si>
    <t>VOCAL I</t>
  </si>
  <si>
    <t>VOCAL III</t>
  </si>
  <si>
    <t>VOCAL IV</t>
  </si>
  <si>
    <t>VOCAL V</t>
  </si>
  <si>
    <t>VOCAL VI</t>
  </si>
  <si>
    <t>VOCAL VII</t>
  </si>
  <si>
    <t>061</t>
  </si>
  <si>
    <t>Encargado de actualización:</t>
  </si>
  <si>
    <t>Dirección:</t>
  </si>
  <si>
    <t>Horario de Atención:</t>
  </si>
  <si>
    <t>Teléfono:</t>
  </si>
  <si>
    <t>Fecha de Actualización:</t>
  </si>
  <si>
    <t>Correspondiente al mes de:</t>
  </si>
  <si>
    <t>NUMERAL 4 - REMUNERACIONES DE EMPLEADOS Y SERVIDORES PÚBLICOS</t>
  </si>
  <si>
    <t>Número y nombre de funcionarios, servidores públicos, empleados y asesores que laboran en el sujeto obligado y todas sus dependencias, incluyendo salarios que corresponden a
cada cargo, honorarios, dietas, bonos, viáticos o cualquier otra remuneración económica que perciban por cualquier concepto. Quedan exentos de esta obligación los sujetos
obligados cuando se ponga en riesgo el sistema nacional de seguridad, la investigación criminal e inteligencia del Estado.</t>
  </si>
  <si>
    <t>Victor Daniel Cabnal Pacay</t>
  </si>
  <si>
    <t>Edif. EMRE Boulevard El Rosario, Zona 1, Ixcán, El Quiché</t>
  </si>
  <si>
    <t>08:00 a 16:00 hrs.</t>
  </si>
  <si>
    <t>7755 - 7636 / 7755 - 7916</t>
  </si>
  <si>
    <t>181</t>
  </si>
  <si>
    <t>AUDITORA INTERNA</t>
  </si>
  <si>
    <t>HUGO NATHANAHEL COY SAQUIL</t>
  </si>
  <si>
    <t>ESVIN MARCOTULIO CUCUL REYES</t>
  </si>
  <si>
    <t>ELVER NATANAEL SIS RODRIGUEZ</t>
  </si>
  <si>
    <t>Comisiones (Fiscalizacion y/o SIRH)</t>
  </si>
  <si>
    <t>05 de marzo de 2023</t>
  </si>
  <si>
    <t>febrero del 2023.</t>
  </si>
  <si>
    <t>ANDRÉS PASTOR MIRANDA</t>
  </si>
  <si>
    <t>VICEPRESIDENTE</t>
  </si>
  <si>
    <t>JUAN GONZÁLEZ TISTA</t>
  </si>
  <si>
    <t>MELECIO GÓMEZ BENITO</t>
  </si>
  <si>
    <t>BLANCA PÉREZ CALMO</t>
  </si>
  <si>
    <t>ANTONIO RAMOS CAAL</t>
  </si>
  <si>
    <t>PEDRO ANDRÉS SEBASTIÁN TOMAS</t>
  </si>
  <si>
    <t>RAYMUNDO MUYUC GARCÍA</t>
  </si>
  <si>
    <t>FELIPE IXCOY CASTRO</t>
  </si>
  <si>
    <t>KARLA JUDITH CALDERÓN PADILLA</t>
  </si>
  <si>
    <t>VÍCTOR RENÉ AGUILAR BALSELLS</t>
  </si>
  <si>
    <t>WENDY E. MATEO JUÁREZ</t>
  </si>
  <si>
    <t>ASISTENTE DE CONTABILIDAD</t>
  </si>
  <si>
    <t>ENCARGADA DE TESORERÍA</t>
  </si>
  <si>
    <t>OTTO JERÓNIMO GONZÁLEZ</t>
  </si>
  <si>
    <t>MIGUEL RAMOS GARCÍA</t>
  </si>
  <si>
    <t>JEFE DEPARTAMENTO TÉCNICO DE ELECTRICIDAD</t>
  </si>
  <si>
    <t>JOSÉ MORENTE RAMOS</t>
  </si>
  <si>
    <t>TÉCNICO III, ELECTRICISTA</t>
  </si>
  <si>
    <t>TÉCNICO II, ELECTRICISTA</t>
  </si>
  <si>
    <t>DIONICIO MÉNDEZ GALICIA</t>
  </si>
  <si>
    <t>TÉCNICO II ELECTRICISTA</t>
  </si>
  <si>
    <t>PEDRO FRANCISCO JOSÉ</t>
  </si>
  <si>
    <t>TÉCNICO I ELECTRICISTA</t>
  </si>
  <si>
    <t>CRYSTAL AJUCHÁN ROBLERO</t>
  </si>
  <si>
    <t xml:space="preserve">ASIST. PRESUPUESTO Y ENC. DE INVENTARIOS </t>
  </si>
  <si>
    <t>ASIST. TESORERÍA I Y ENCARGADO DE INFORMACIÓN PÚBLICA</t>
  </si>
  <si>
    <t>EDGAR RENE CHITÍ ESTRADA</t>
  </si>
  <si>
    <t>ASIST. TESORERÍA II Y ENCARGADO DE MOROSIDAD</t>
  </si>
  <si>
    <t>ASIST. TESORERÍA III</t>
  </si>
  <si>
    <t>EMILIO INÉS LÓPEZ MEJÍA</t>
  </si>
  <si>
    <t>ASISTENTE DE TESORERÍA IV</t>
  </si>
  <si>
    <t>ASISTENTE DE TESORERÍA V</t>
  </si>
  <si>
    <t>ASIST. TESORERÍA INT.</t>
  </si>
  <si>
    <t>OLMAN ALEXANDER XO CAC</t>
  </si>
  <si>
    <t xml:space="preserve">TÉCNICO I ELECTRICISTA </t>
  </si>
  <si>
    <t>CARLOS ANDRÉS CHUN COC</t>
  </si>
  <si>
    <t>JONATHAN FRANCISCO QUINILLA PÉREZ</t>
  </si>
  <si>
    <t>OSCAR LEONEL PUTUL JOLOMNA</t>
  </si>
  <si>
    <t>JEFRY ALEXIS WILSON ASENCIO CHUN</t>
  </si>
  <si>
    <t>JEZER ISMAEL LUCAS GARCÍA</t>
  </si>
  <si>
    <t xml:space="preserve">ENCARGADO DE SALA DE VENTAS </t>
  </si>
  <si>
    <t xml:space="preserve">ASISTENTE DE VENTAS </t>
  </si>
  <si>
    <t>CONSERJE I Y ENCARGADO DE COMPRAS</t>
  </si>
  <si>
    <t xml:space="preserve">CONSERJE 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</si>
</sst>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Shruti"/>
      <family val="2"/>
    </font>
    <font>
      <sz val="8"/>
      <color theme="1"/>
      <name val="Shruti"/>
      <family val="2"/>
    </font>
    <font>
      <b/>
      <sz val="8"/>
      <color theme="1"/>
      <name val="Shrut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43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3" fillId="0" borderId="3" xfId="1" applyNumberFormat="1" applyFont="1" applyFill="1" applyBorder="1" applyAlignment="1">
      <alignment horizontal="center" vertical="center" wrapText="1"/>
    </xf>
    <xf numFmtId="43" fontId="3" fillId="0" borderId="2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3" fontId="3" fillId="0" borderId="0" xfId="0" applyNumberFormat="1" applyFont="1"/>
    <xf numFmtId="0" fontId="3" fillId="0" borderId="0" xfId="0" applyFont="1" applyAlignment="1">
      <alignment horizontal="center"/>
    </xf>
    <xf numFmtId="43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3" fontId="3" fillId="0" borderId="1" xfId="1" applyNumberFormat="1" applyFont="1" applyFill="1" applyBorder="1" applyAlignment="1">
      <alignment vertical="center" wrapText="1"/>
    </xf>
    <xf numFmtId="43" fontId="3" fillId="0" borderId="2" xfId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43" fontId="6" fillId="0" borderId="0" xfId="0" applyNumberFormat="1" applyFont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 vertical="center"/>
    </xf>
    <xf numFmtId="0" fontId="8" fillId="0" borderId="0" xfId="0" applyFont="1"/>
    <xf numFmtId="43" fontId="8" fillId="0" borderId="0" xfId="0" applyNumberFormat="1" applyFont="1"/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17EFF-BCE2-4566-826E-838CF5AEBCEC}">
  <dimension ref="A1:Q10"/>
  <sheetViews>
    <sheetView view="pageBreakPreview" zoomScaleNormal="55" zoomScaleSheetLayoutView="100" workbookViewId="0">
      <selection activeCell="D7" sqref="D7"/>
    </sheetView>
  </sheetViews>
  <sheetFormatPr baseColWidth="10" defaultRowHeight="15" x14ac:dyDescent="0.4"/>
  <cols>
    <col min="1" max="1" width="4.85546875" style="10" customWidth="1"/>
    <col min="2" max="2" width="7.42578125" style="8" customWidth="1"/>
    <col min="3" max="3" width="20.7109375" style="2" customWidth="1"/>
    <col min="4" max="4" width="41.7109375" style="2" customWidth="1"/>
    <col min="5" max="5" width="11.42578125" style="9"/>
    <col min="6" max="7" width="11.42578125" style="2"/>
    <col min="8" max="8" width="15.140625" style="2" customWidth="1"/>
    <col min="9" max="9" width="13.85546875" style="2" customWidth="1"/>
    <col min="10" max="10" width="11.42578125" style="2"/>
    <col min="11" max="11" width="12.85546875" style="2" customWidth="1"/>
    <col min="12" max="12" width="14.7109375" style="2" customWidth="1"/>
    <col min="13" max="16384" width="11.42578125" style="2"/>
  </cols>
  <sheetData>
    <row r="1" spans="1:17" s="24" customFormat="1" ht="15.75" x14ac:dyDescent="0.25">
      <c r="A1" s="41" t="s">
        <v>50</v>
      </c>
      <c r="B1" s="41"/>
      <c r="C1" s="41"/>
      <c r="D1" s="39" t="s">
        <v>58</v>
      </c>
      <c r="E1" s="39"/>
      <c r="F1" s="39"/>
      <c r="G1" s="39"/>
      <c r="H1" s="39"/>
      <c r="I1" s="39"/>
      <c r="J1" s="39"/>
    </row>
    <row r="2" spans="1:17" s="24" customFormat="1" ht="15.75" x14ac:dyDescent="0.25">
      <c r="A2" s="41" t="s">
        <v>51</v>
      </c>
      <c r="B2" s="41"/>
      <c r="C2" s="41"/>
      <c r="D2" s="39" t="s">
        <v>59</v>
      </c>
      <c r="E2" s="39"/>
      <c r="F2" s="39"/>
      <c r="G2" s="39"/>
      <c r="H2" s="39"/>
      <c r="I2" s="39"/>
      <c r="J2" s="39"/>
    </row>
    <row r="3" spans="1:17" s="24" customFormat="1" ht="15.75" x14ac:dyDescent="0.25">
      <c r="A3" s="41" t="s">
        <v>52</v>
      </c>
      <c r="B3" s="41"/>
      <c r="C3" s="41"/>
      <c r="D3" s="39" t="s">
        <v>60</v>
      </c>
      <c r="E3" s="39"/>
      <c r="F3" s="39"/>
      <c r="G3" s="39"/>
      <c r="H3" s="39"/>
      <c r="I3" s="39"/>
      <c r="J3" s="39"/>
    </row>
    <row r="4" spans="1:17" s="24" customFormat="1" ht="15.75" x14ac:dyDescent="0.25">
      <c r="A4" s="41" t="s">
        <v>53</v>
      </c>
      <c r="B4" s="41"/>
      <c r="C4" s="41"/>
      <c r="D4" s="39" t="s">
        <v>61</v>
      </c>
      <c r="E4" s="39"/>
      <c r="F4" s="39"/>
      <c r="G4" s="39"/>
      <c r="H4" s="39"/>
      <c r="I4" s="39"/>
      <c r="J4" s="39"/>
    </row>
    <row r="5" spans="1:17" s="24" customFormat="1" ht="15.75" x14ac:dyDescent="0.25">
      <c r="A5" s="41" t="s">
        <v>54</v>
      </c>
      <c r="B5" s="41"/>
      <c r="C5" s="41"/>
      <c r="D5" s="39" t="s">
        <v>68</v>
      </c>
      <c r="E5" s="39"/>
      <c r="F5" s="39"/>
      <c r="G5" s="39"/>
      <c r="H5" s="39"/>
      <c r="I5" s="39"/>
      <c r="J5" s="39"/>
    </row>
    <row r="6" spans="1:17" s="24" customFormat="1" ht="15.75" x14ac:dyDescent="0.25">
      <c r="A6" s="41" t="s">
        <v>55</v>
      </c>
      <c r="B6" s="41"/>
      <c r="C6" s="41"/>
      <c r="D6" s="40" t="s">
        <v>69</v>
      </c>
      <c r="E6" s="40"/>
      <c r="F6" s="40"/>
      <c r="G6" s="40"/>
      <c r="H6" s="40"/>
      <c r="I6" s="40"/>
      <c r="J6" s="40"/>
    </row>
    <row r="7" spans="1:17" s="24" customFormat="1" x14ac:dyDescent="0.2">
      <c r="A7" s="26"/>
      <c r="B7" s="27"/>
      <c r="E7" s="25"/>
    </row>
    <row r="8" spans="1:17" s="24" customFormat="1" ht="15.75" x14ac:dyDescent="0.25">
      <c r="A8" s="37" t="s">
        <v>56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spans="1:17" s="24" customFormat="1" ht="54.75" customHeight="1" x14ac:dyDescent="0.2">
      <c r="A9" s="38" t="s">
        <v>57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1:17" s="24" customFormat="1" x14ac:dyDescent="0.2">
      <c r="A10" s="26"/>
      <c r="B10" s="27"/>
      <c r="E10" s="25"/>
    </row>
  </sheetData>
  <mergeCells count="14">
    <mergeCell ref="A8:Q8"/>
    <mergeCell ref="A9:Q9"/>
    <mergeCell ref="D1:J1"/>
    <mergeCell ref="D2:J2"/>
    <mergeCell ref="D3:J3"/>
    <mergeCell ref="D4:J4"/>
    <mergeCell ref="D5:J5"/>
    <mergeCell ref="D6:J6"/>
    <mergeCell ref="A1:C1"/>
    <mergeCell ref="A2:C2"/>
    <mergeCell ref="A3:C3"/>
    <mergeCell ref="A4:C4"/>
    <mergeCell ref="A5:C5"/>
    <mergeCell ref="A6:C6"/>
  </mergeCells>
  <pageMargins left="0.51181102362204722" right="0.11811023622047245" top="1.4960629921259843" bottom="1.1811023622047245" header="0.31496062992125984" footer="0.31496062992125984"/>
  <pageSetup paperSize="345" scale="62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EDB4E-2A3C-48C2-BFC1-D702B7798CE5}">
  <dimension ref="A1:R54"/>
  <sheetViews>
    <sheetView tabSelected="1" view="pageBreakPreview" topLeftCell="D10" zoomScale="115" zoomScaleNormal="55" zoomScaleSheetLayoutView="115" workbookViewId="0">
      <selection activeCell="M9" sqref="M9"/>
    </sheetView>
  </sheetViews>
  <sheetFormatPr baseColWidth="10" defaultRowHeight="15" x14ac:dyDescent="0.4"/>
  <cols>
    <col min="1" max="1" width="4.85546875" style="10" customWidth="1"/>
    <col min="2" max="2" width="7.42578125" style="8" customWidth="1"/>
    <col min="3" max="3" width="31" style="2" customWidth="1"/>
    <col min="4" max="4" width="31.85546875" style="2" customWidth="1"/>
    <col min="5" max="5" width="11.42578125" style="9"/>
    <col min="6" max="8" width="11.42578125" style="2"/>
    <col min="9" max="9" width="15.140625" style="2" customWidth="1"/>
    <col min="10" max="10" width="13.85546875" style="2" customWidth="1"/>
    <col min="11" max="11" width="11.42578125" style="2"/>
    <col min="12" max="12" width="12.85546875" style="2" customWidth="1"/>
    <col min="13" max="13" width="14.7109375" style="2" customWidth="1"/>
    <col min="14" max="16384" width="11.42578125" style="2"/>
  </cols>
  <sheetData>
    <row r="1" spans="1:18" s="24" customFormat="1" ht="15.75" x14ac:dyDescent="0.25">
      <c r="A1" s="42" t="s">
        <v>50</v>
      </c>
      <c r="B1" s="42"/>
      <c r="C1" s="42"/>
      <c r="D1" s="28"/>
      <c r="E1" s="29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18" s="24" customFormat="1" ht="15.75" x14ac:dyDescent="0.25">
      <c r="A2" s="42" t="s">
        <v>51</v>
      </c>
      <c r="B2" s="42"/>
      <c r="C2" s="42"/>
      <c r="D2" s="28"/>
      <c r="E2" s="29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s="24" customFormat="1" ht="15.75" x14ac:dyDescent="0.25">
      <c r="A3" s="42" t="s">
        <v>52</v>
      </c>
      <c r="B3" s="42"/>
      <c r="C3" s="42"/>
      <c r="D3" s="28"/>
      <c r="E3" s="29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s="24" customFormat="1" ht="15.75" x14ac:dyDescent="0.25">
      <c r="A4" s="42" t="s">
        <v>53</v>
      </c>
      <c r="B4" s="42"/>
      <c r="C4" s="42"/>
      <c r="D4" s="28"/>
      <c r="E4" s="29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24" customFormat="1" ht="15.75" x14ac:dyDescent="0.25">
      <c r="A5" s="42" t="s">
        <v>54</v>
      </c>
      <c r="B5" s="42"/>
      <c r="C5" s="42"/>
      <c r="D5" s="28"/>
      <c r="E5" s="29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8" s="24" customFormat="1" ht="15.75" x14ac:dyDescent="0.25">
      <c r="A6" s="42" t="s">
        <v>55</v>
      </c>
      <c r="B6" s="42"/>
      <c r="C6" s="42"/>
      <c r="D6" s="28"/>
      <c r="E6" s="29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s="24" customFormat="1" x14ac:dyDescent="0.2">
      <c r="A7" s="30"/>
      <c r="B7" s="31"/>
      <c r="C7" s="28"/>
      <c r="D7" s="28"/>
      <c r="E7" s="29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</row>
    <row r="8" spans="1:18" s="24" customFormat="1" x14ac:dyDescent="0.2">
      <c r="A8" s="36" t="s">
        <v>56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</row>
    <row r="9" spans="1:18" s="24" customFormat="1" ht="54.75" customHeight="1" x14ac:dyDescent="0.2">
      <c r="A9" s="35" t="s">
        <v>57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 s="24" customFormat="1" x14ac:dyDescent="0.2">
      <c r="A10" s="26"/>
      <c r="B10" s="27"/>
      <c r="E10" s="25"/>
    </row>
    <row r="11" spans="1:18" ht="45" x14ac:dyDescent="0.4">
      <c r="A11" s="32" t="s">
        <v>0</v>
      </c>
      <c r="B11" s="33" t="s">
        <v>1</v>
      </c>
      <c r="C11" s="32" t="s">
        <v>2</v>
      </c>
      <c r="D11" s="32" t="s">
        <v>3</v>
      </c>
      <c r="E11" s="34" t="s">
        <v>4</v>
      </c>
      <c r="F11" s="32" t="s">
        <v>5</v>
      </c>
      <c r="G11" s="32" t="s">
        <v>6</v>
      </c>
      <c r="H11" s="32" t="s">
        <v>67</v>
      </c>
      <c r="I11" s="32" t="s">
        <v>7</v>
      </c>
      <c r="J11" s="32" t="s">
        <v>8</v>
      </c>
      <c r="K11" s="32" t="s">
        <v>9</v>
      </c>
      <c r="L11" s="32" t="s">
        <v>10</v>
      </c>
      <c r="M11" s="32" t="s">
        <v>11</v>
      </c>
      <c r="N11" s="32" t="s">
        <v>16</v>
      </c>
      <c r="O11" s="32" t="s">
        <v>12</v>
      </c>
      <c r="P11" s="32" t="s">
        <v>13</v>
      </c>
      <c r="Q11" s="32" t="s">
        <v>14</v>
      </c>
      <c r="R11" s="32" t="s">
        <v>15</v>
      </c>
    </row>
    <row r="12" spans="1:18" s="12" customFormat="1" ht="30" customHeight="1" x14ac:dyDescent="0.25">
      <c r="A12" s="3">
        <v>1</v>
      </c>
      <c r="B12" s="7" t="s">
        <v>49</v>
      </c>
      <c r="C12" s="3" t="s">
        <v>70</v>
      </c>
      <c r="D12" s="3" t="s">
        <v>40</v>
      </c>
      <c r="E12" s="11">
        <v>3260.88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2800</v>
      </c>
      <c r="N12" s="11">
        <v>0</v>
      </c>
      <c r="O12" s="11">
        <v>0</v>
      </c>
      <c r="P12" s="11">
        <f>SUM(E12:O12)</f>
        <v>6060.88</v>
      </c>
      <c r="Q12" s="11">
        <v>260.88</v>
      </c>
      <c r="R12" s="11">
        <f>P12-Q12</f>
        <v>5800</v>
      </c>
    </row>
    <row r="13" spans="1:18" s="12" customFormat="1" ht="30" customHeight="1" x14ac:dyDescent="0.25">
      <c r="A13" s="3">
        <v>2</v>
      </c>
      <c r="B13" s="7" t="s">
        <v>49</v>
      </c>
      <c r="C13" s="3" t="s">
        <v>41</v>
      </c>
      <c r="D13" s="3" t="s">
        <v>71</v>
      </c>
      <c r="E13" s="11">
        <v>3260.88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f t="shared" ref="P13:P54" si="0">SUM(E13:O13)</f>
        <v>3260.88</v>
      </c>
      <c r="Q13" s="11">
        <v>260.88</v>
      </c>
      <c r="R13" s="11">
        <f t="shared" ref="R13" si="1">P13-Q13</f>
        <v>3000</v>
      </c>
    </row>
    <row r="14" spans="1:18" s="12" customFormat="1" ht="30" customHeight="1" x14ac:dyDescent="0.25">
      <c r="A14" s="3">
        <v>3</v>
      </c>
      <c r="B14" s="7" t="s">
        <v>49</v>
      </c>
      <c r="C14" s="3" t="s">
        <v>72</v>
      </c>
      <c r="D14" s="3" t="s">
        <v>43</v>
      </c>
      <c r="E14" s="11">
        <v>3260.88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f t="shared" si="0"/>
        <v>3260.88</v>
      </c>
      <c r="Q14" s="11">
        <v>260.88</v>
      </c>
      <c r="R14" s="11">
        <f t="shared" ref="R14:R22" si="2">P14-Q14</f>
        <v>3000</v>
      </c>
    </row>
    <row r="15" spans="1:18" s="12" customFormat="1" ht="30" customHeight="1" x14ac:dyDescent="0.25">
      <c r="A15" s="3">
        <v>4</v>
      </c>
      <c r="B15" s="7" t="s">
        <v>49</v>
      </c>
      <c r="C15" s="3" t="s">
        <v>73</v>
      </c>
      <c r="D15" s="3" t="s">
        <v>42</v>
      </c>
      <c r="E15" s="11">
        <v>3260.88</v>
      </c>
      <c r="F15" s="11">
        <v>0</v>
      </c>
      <c r="G15" s="11">
        <v>0</v>
      </c>
      <c r="H15" s="11">
        <v>500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f t="shared" si="0"/>
        <v>3760.88</v>
      </c>
      <c r="Q15" s="11">
        <v>260.88</v>
      </c>
      <c r="R15" s="11">
        <f t="shared" si="2"/>
        <v>3500</v>
      </c>
    </row>
    <row r="16" spans="1:18" s="12" customFormat="1" ht="30" customHeight="1" x14ac:dyDescent="0.25">
      <c r="A16" s="3">
        <v>5</v>
      </c>
      <c r="B16" s="7" t="s">
        <v>49</v>
      </c>
      <c r="C16" s="3" t="s">
        <v>74</v>
      </c>
      <c r="D16" s="3" t="s">
        <v>44</v>
      </c>
      <c r="E16" s="11">
        <v>3260.88</v>
      </c>
      <c r="F16" s="11">
        <v>0</v>
      </c>
      <c r="G16" s="11">
        <v>0</v>
      </c>
      <c r="H16" s="11">
        <v>500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f t="shared" si="0"/>
        <v>3760.88</v>
      </c>
      <c r="Q16" s="11">
        <v>260.88</v>
      </c>
      <c r="R16" s="11">
        <f t="shared" si="2"/>
        <v>3500</v>
      </c>
    </row>
    <row r="17" spans="1:18" s="12" customFormat="1" ht="30" customHeight="1" x14ac:dyDescent="0.25">
      <c r="A17" s="3">
        <v>6</v>
      </c>
      <c r="B17" s="7" t="s">
        <v>49</v>
      </c>
      <c r="C17" s="3" t="s">
        <v>75</v>
      </c>
      <c r="D17" s="3" t="s">
        <v>45</v>
      </c>
      <c r="E17" s="11">
        <v>3260.88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f t="shared" si="0"/>
        <v>3260.88</v>
      </c>
      <c r="Q17" s="11">
        <v>260.88</v>
      </c>
      <c r="R17" s="11">
        <f t="shared" si="2"/>
        <v>3000</v>
      </c>
    </row>
    <row r="18" spans="1:18" s="12" customFormat="1" ht="30" customHeight="1" x14ac:dyDescent="0.25">
      <c r="A18" s="3">
        <v>7</v>
      </c>
      <c r="B18" s="7" t="s">
        <v>49</v>
      </c>
      <c r="C18" s="3" t="s">
        <v>76</v>
      </c>
      <c r="D18" s="3" t="s">
        <v>46</v>
      </c>
      <c r="E18" s="11">
        <v>3260.88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f t="shared" si="0"/>
        <v>3260.88</v>
      </c>
      <c r="Q18" s="11">
        <v>260.88</v>
      </c>
      <c r="R18" s="11">
        <f t="shared" si="2"/>
        <v>3000</v>
      </c>
    </row>
    <row r="19" spans="1:18" s="12" customFormat="1" ht="30" customHeight="1" x14ac:dyDescent="0.25">
      <c r="A19" s="3">
        <v>8</v>
      </c>
      <c r="B19" s="7" t="s">
        <v>49</v>
      </c>
      <c r="C19" s="3" t="s">
        <v>77</v>
      </c>
      <c r="D19" s="3" t="s">
        <v>47</v>
      </c>
      <c r="E19" s="11">
        <v>3260.88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f t="shared" si="0"/>
        <v>3260.88</v>
      </c>
      <c r="Q19" s="11">
        <v>260.88</v>
      </c>
      <c r="R19" s="11">
        <f t="shared" si="2"/>
        <v>3000</v>
      </c>
    </row>
    <row r="20" spans="1:18" s="12" customFormat="1" ht="30" customHeight="1" x14ac:dyDescent="0.25">
      <c r="A20" s="3">
        <v>9</v>
      </c>
      <c r="B20" s="7" t="s">
        <v>49</v>
      </c>
      <c r="C20" s="3" t="s">
        <v>78</v>
      </c>
      <c r="D20" s="3" t="s">
        <v>48</v>
      </c>
      <c r="E20" s="11">
        <v>3260.88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f t="shared" si="0"/>
        <v>3260.88</v>
      </c>
      <c r="Q20" s="11">
        <v>260.88</v>
      </c>
      <c r="R20" s="11">
        <f t="shared" si="2"/>
        <v>3000</v>
      </c>
    </row>
    <row r="21" spans="1:18" s="12" customFormat="1" ht="30" customHeight="1" x14ac:dyDescent="0.25">
      <c r="A21" s="3">
        <v>10</v>
      </c>
      <c r="B21" s="7" t="s">
        <v>62</v>
      </c>
      <c r="C21" s="3" t="s">
        <v>79</v>
      </c>
      <c r="D21" s="3" t="s">
        <v>63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f t="shared" si="0"/>
        <v>0</v>
      </c>
      <c r="Q21" s="11">
        <v>0</v>
      </c>
      <c r="R21" s="11">
        <f t="shared" si="2"/>
        <v>0</v>
      </c>
    </row>
    <row r="22" spans="1:18" s="12" customFormat="1" ht="30" customHeight="1" x14ac:dyDescent="0.25">
      <c r="A22" s="3">
        <v>11</v>
      </c>
      <c r="B22" s="7" t="s">
        <v>24</v>
      </c>
      <c r="C22" s="3" t="s">
        <v>80</v>
      </c>
      <c r="D22" s="3" t="s">
        <v>26</v>
      </c>
      <c r="E22" s="11">
        <v>0</v>
      </c>
      <c r="F22" s="11">
        <v>14996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250</v>
      </c>
      <c r="M22" s="11">
        <v>0</v>
      </c>
      <c r="N22" s="11">
        <v>0</v>
      </c>
      <c r="O22" s="11">
        <v>0</v>
      </c>
      <c r="P22" s="11">
        <f t="shared" si="0"/>
        <v>15246</v>
      </c>
      <c r="Q22" s="11">
        <v>2417.0500000000002</v>
      </c>
      <c r="R22" s="11">
        <f t="shared" si="2"/>
        <v>12828.95</v>
      </c>
    </row>
    <row r="23" spans="1:18" s="12" customFormat="1" ht="30" customHeight="1" x14ac:dyDescent="0.25">
      <c r="A23" s="3">
        <v>12</v>
      </c>
      <c r="B23" s="7" t="s">
        <v>24</v>
      </c>
      <c r="C23" s="3" t="s">
        <v>17</v>
      </c>
      <c r="D23" s="3" t="s">
        <v>27</v>
      </c>
      <c r="E23" s="11">
        <v>0</v>
      </c>
      <c r="F23" s="11">
        <v>7928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250</v>
      </c>
      <c r="M23" s="11">
        <v>0</v>
      </c>
      <c r="N23" s="11">
        <v>0</v>
      </c>
      <c r="O23" s="11">
        <v>0</v>
      </c>
      <c r="P23" s="11">
        <f t="shared" si="0"/>
        <v>8178</v>
      </c>
      <c r="Q23" s="11">
        <v>1222.01</v>
      </c>
      <c r="R23" s="11">
        <v>6000</v>
      </c>
    </row>
    <row r="24" spans="1:18" s="12" customFormat="1" ht="30" customHeight="1" x14ac:dyDescent="0.25">
      <c r="A24" s="3">
        <v>13</v>
      </c>
      <c r="B24" s="7" t="s">
        <v>24</v>
      </c>
      <c r="C24" s="15" t="s">
        <v>81</v>
      </c>
      <c r="D24" s="15" t="s">
        <v>82</v>
      </c>
      <c r="E24" s="11">
        <v>0</v>
      </c>
      <c r="F24" s="13">
        <v>5202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250</v>
      </c>
      <c r="M24" s="11">
        <v>0</v>
      </c>
      <c r="N24" s="11">
        <v>0</v>
      </c>
      <c r="O24" s="11">
        <v>0</v>
      </c>
      <c r="P24" s="11">
        <f t="shared" si="0"/>
        <v>5452</v>
      </c>
      <c r="Q24" s="11">
        <v>787.59</v>
      </c>
      <c r="R24" s="11">
        <f>P24-Q24</f>
        <v>4664.41</v>
      </c>
    </row>
    <row r="25" spans="1:18" s="12" customFormat="1" ht="30" customHeight="1" x14ac:dyDescent="0.25">
      <c r="A25" s="3">
        <v>14</v>
      </c>
      <c r="B25" s="7" t="s">
        <v>24</v>
      </c>
      <c r="C25" s="16" t="s">
        <v>18</v>
      </c>
      <c r="D25" s="16" t="s">
        <v>28</v>
      </c>
      <c r="E25" s="11">
        <v>0</v>
      </c>
      <c r="F25" s="13">
        <v>6952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250</v>
      </c>
      <c r="M25" s="11">
        <v>0</v>
      </c>
      <c r="N25" s="11">
        <v>0</v>
      </c>
      <c r="O25" s="11">
        <v>0</v>
      </c>
      <c r="P25" s="11">
        <f t="shared" si="0"/>
        <v>7202</v>
      </c>
      <c r="Q25" s="11">
        <v>1059.69</v>
      </c>
      <c r="R25" s="11">
        <f t="shared" ref="R25:R53" si="3">P25-Q25</f>
        <v>6142.3099999999995</v>
      </c>
    </row>
    <row r="26" spans="1:18" s="12" customFormat="1" ht="30" customHeight="1" x14ac:dyDescent="0.25">
      <c r="A26" s="3">
        <v>15</v>
      </c>
      <c r="B26" s="7" t="s">
        <v>24</v>
      </c>
      <c r="C26" s="15" t="s">
        <v>19</v>
      </c>
      <c r="D26" s="15" t="s">
        <v>83</v>
      </c>
      <c r="E26" s="11">
        <v>0</v>
      </c>
      <c r="F26" s="13">
        <v>6952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250</v>
      </c>
      <c r="M26" s="11">
        <v>0</v>
      </c>
      <c r="N26" s="11">
        <v>0</v>
      </c>
      <c r="O26" s="11">
        <v>0</v>
      </c>
      <c r="P26" s="11">
        <f t="shared" si="0"/>
        <v>7202</v>
      </c>
      <c r="Q26" s="11">
        <v>1059.69</v>
      </c>
      <c r="R26" s="11">
        <f t="shared" si="3"/>
        <v>6142.3099999999995</v>
      </c>
    </row>
    <row r="27" spans="1:18" s="12" customFormat="1" ht="30" customHeight="1" x14ac:dyDescent="0.25">
      <c r="A27" s="3">
        <v>16</v>
      </c>
      <c r="B27" s="7" t="s">
        <v>24</v>
      </c>
      <c r="C27" s="15" t="s">
        <v>84</v>
      </c>
      <c r="D27" s="15" t="s">
        <v>29</v>
      </c>
      <c r="E27" s="11">
        <v>0</v>
      </c>
      <c r="F27" s="13">
        <v>4152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250</v>
      </c>
      <c r="M27" s="11">
        <v>0</v>
      </c>
      <c r="N27" s="11">
        <v>0</v>
      </c>
      <c r="O27" s="11">
        <v>0</v>
      </c>
      <c r="P27" s="11">
        <f t="shared" si="0"/>
        <v>4402</v>
      </c>
      <c r="Q27" s="11">
        <v>555.02</v>
      </c>
      <c r="R27" s="11">
        <f t="shared" si="3"/>
        <v>3846.98</v>
      </c>
    </row>
    <row r="28" spans="1:18" s="12" customFormat="1" ht="30" customHeight="1" x14ac:dyDescent="0.25">
      <c r="A28" s="3">
        <v>17</v>
      </c>
      <c r="B28" s="7" t="s">
        <v>24</v>
      </c>
      <c r="C28" s="16" t="s">
        <v>85</v>
      </c>
      <c r="D28" s="16" t="s">
        <v>30</v>
      </c>
      <c r="E28" s="11">
        <v>0</v>
      </c>
      <c r="F28" s="13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f t="shared" si="0"/>
        <v>0</v>
      </c>
      <c r="Q28" s="11">
        <v>0</v>
      </c>
      <c r="R28" s="11">
        <f t="shared" si="3"/>
        <v>0</v>
      </c>
    </row>
    <row r="29" spans="1:18" s="12" customFormat="1" ht="30" customHeight="1" x14ac:dyDescent="0.25">
      <c r="A29" s="3">
        <v>18</v>
      </c>
      <c r="B29" s="7" t="s">
        <v>24</v>
      </c>
      <c r="C29" s="15" t="s">
        <v>20</v>
      </c>
      <c r="D29" s="17" t="s">
        <v>86</v>
      </c>
      <c r="E29" s="11">
        <v>0</v>
      </c>
      <c r="F29" s="14">
        <v>7652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250</v>
      </c>
      <c r="M29" s="11">
        <v>0</v>
      </c>
      <c r="N29" s="11">
        <v>0</v>
      </c>
      <c r="O29" s="11">
        <v>0</v>
      </c>
      <c r="P29" s="11">
        <f t="shared" si="0"/>
        <v>7902</v>
      </c>
      <c r="Q29" s="11">
        <v>1049.06</v>
      </c>
      <c r="R29" s="11">
        <f t="shared" si="3"/>
        <v>6852.9400000000005</v>
      </c>
    </row>
    <row r="30" spans="1:18" s="12" customFormat="1" ht="30" customHeight="1" x14ac:dyDescent="0.25">
      <c r="A30" s="3">
        <v>19</v>
      </c>
      <c r="B30" s="7" t="s">
        <v>24</v>
      </c>
      <c r="C30" s="15" t="s">
        <v>87</v>
      </c>
      <c r="D30" s="15" t="s">
        <v>88</v>
      </c>
      <c r="E30" s="11">
        <v>0</v>
      </c>
      <c r="F30" s="13">
        <v>5100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250</v>
      </c>
      <c r="M30" s="11">
        <v>0</v>
      </c>
      <c r="N30" s="11">
        <v>0</v>
      </c>
      <c r="O30" s="11">
        <v>0</v>
      </c>
      <c r="P30" s="11">
        <f t="shared" si="0"/>
        <v>5350</v>
      </c>
      <c r="Q30" s="11">
        <v>673.62</v>
      </c>
      <c r="R30" s="11">
        <f t="shared" si="3"/>
        <v>4676.38</v>
      </c>
    </row>
    <row r="31" spans="1:18" s="12" customFormat="1" ht="30" customHeight="1" x14ac:dyDescent="0.25">
      <c r="A31" s="3">
        <v>20</v>
      </c>
      <c r="B31" s="7" t="s">
        <v>24</v>
      </c>
      <c r="C31" s="16" t="s">
        <v>21</v>
      </c>
      <c r="D31" s="16" t="s">
        <v>89</v>
      </c>
      <c r="E31" s="11">
        <v>0</v>
      </c>
      <c r="F31" s="13">
        <v>4500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250</v>
      </c>
      <c r="M31" s="11">
        <v>0</v>
      </c>
      <c r="N31" s="11">
        <v>0</v>
      </c>
      <c r="O31" s="11">
        <v>0</v>
      </c>
      <c r="P31" s="11">
        <f t="shared" si="0"/>
        <v>4750</v>
      </c>
      <c r="Q31" s="11">
        <v>596.19000000000005</v>
      </c>
      <c r="R31" s="11">
        <f t="shared" si="3"/>
        <v>4153.8099999999995</v>
      </c>
    </row>
    <row r="32" spans="1:18" s="12" customFormat="1" ht="30" customHeight="1" x14ac:dyDescent="0.25">
      <c r="A32" s="3">
        <v>21</v>
      </c>
      <c r="B32" s="7" t="s">
        <v>24</v>
      </c>
      <c r="C32" s="16" t="s">
        <v>90</v>
      </c>
      <c r="D32" s="16" t="s">
        <v>91</v>
      </c>
      <c r="E32" s="11">
        <v>0</v>
      </c>
      <c r="F32" s="13">
        <v>4369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250</v>
      </c>
      <c r="M32" s="11">
        <v>0</v>
      </c>
      <c r="N32" s="11">
        <v>0</v>
      </c>
      <c r="O32" s="11">
        <v>0</v>
      </c>
      <c r="P32" s="11">
        <f t="shared" si="0"/>
        <v>4619</v>
      </c>
      <c r="Q32" s="11">
        <v>580.69000000000005</v>
      </c>
      <c r="R32" s="11">
        <f t="shared" si="3"/>
        <v>4038.31</v>
      </c>
    </row>
    <row r="33" spans="1:18" s="12" customFormat="1" ht="30" customHeight="1" x14ac:dyDescent="0.25">
      <c r="A33" s="3">
        <v>22</v>
      </c>
      <c r="B33" s="7" t="s">
        <v>24</v>
      </c>
      <c r="C33" s="16" t="s">
        <v>22</v>
      </c>
      <c r="D33" s="16" t="s">
        <v>91</v>
      </c>
      <c r="E33" s="11">
        <v>0</v>
      </c>
      <c r="F33" s="13">
        <v>4500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250</v>
      </c>
      <c r="M33" s="11">
        <v>0</v>
      </c>
      <c r="N33" s="11">
        <v>0</v>
      </c>
      <c r="O33" s="11">
        <v>0</v>
      </c>
      <c r="P33" s="11">
        <f t="shared" si="0"/>
        <v>4750</v>
      </c>
      <c r="Q33" s="11">
        <v>596.19000000000005</v>
      </c>
      <c r="R33" s="11">
        <f t="shared" si="3"/>
        <v>4153.8099999999995</v>
      </c>
    </row>
    <row r="34" spans="1:18" s="12" customFormat="1" ht="30" customHeight="1" x14ac:dyDescent="0.25">
      <c r="A34" s="3">
        <v>23</v>
      </c>
      <c r="B34" s="7" t="s">
        <v>24</v>
      </c>
      <c r="C34" s="16" t="s">
        <v>92</v>
      </c>
      <c r="D34" s="16" t="s">
        <v>93</v>
      </c>
      <c r="E34" s="11">
        <v>0</v>
      </c>
      <c r="F34" s="13">
        <v>4138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250</v>
      </c>
      <c r="M34" s="11">
        <v>0</v>
      </c>
      <c r="N34" s="11">
        <v>0</v>
      </c>
      <c r="O34" s="11">
        <v>0</v>
      </c>
      <c r="P34" s="11">
        <f t="shared" si="0"/>
        <v>4388</v>
      </c>
      <c r="Q34" s="11">
        <v>553.36</v>
      </c>
      <c r="R34" s="11">
        <f t="shared" si="3"/>
        <v>3834.64</v>
      </c>
    </row>
    <row r="35" spans="1:18" s="12" customFormat="1" ht="30" customHeight="1" x14ac:dyDescent="0.25">
      <c r="A35" s="3">
        <v>24</v>
      </c>
      <c r="B35" s="7" t="s">
        <v>24</v>
      </c>
      <c r="C35" s="16" t="s">
        <v>23</v>
      </c>
      <c r="D35" s="16" t="s">
        <v>93</v>
      </c>
      <c r="E35" s="11">
        <v>0</v>
      </c>
      <c r="F35" s="13">
        <v>4138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250</v>
      </c>
      <c r="M35" s="11">
        <v>0</v>
      </c>
      <c r="N35" s="11">
        <v>0</v>
      </c>
      <c r="O35" s="11">
        <v>0</v>
      </c>
      <c r="P35" s="11">
        <f t="shared" si="0"/>
        <v>4388</v>
      </c>
      <c r="Q35" s="11">
        <v>553.36</v>
      </c>
      <c r="R35" s="11">
        <f t="shared" si="3"/>
        <v>3834.64</v>
      </c>
    </row>
    <row r="36" spans="1:18" s="12" customFormat="1" ht="30" customHeight="1" x14ac:dyDescent="0.25">
      <c r="A36" s="3">
        <v>25</v>
      </c>
      <c r="B36" s="7" t="s">
        <v>25</v>
      </c>
      <c r="C36" s="16" t="s">
        <v>94</v>
      </c>
      <c r="D36" s="16" t="s">
        <v>95</v>
      </c>
      <c r="E36" s="11">
        <v>0</v>
      </c>
      <c r="F36" s="13">
        <v>3500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250</v>
      </c>
      <c r="M36" s="11">
        <v>0</v>
      </c>
      <c r="N36" s="11">
        <v>0</v>
      </c>
      <c r="O36" s="11">
        <v>0</v>
      </c>
      <c r="P36" s="11">
        <f t="shared" si="0"/>
        <v>3750</v>
      </c>
      <c r="Q36" s="11">
        <v>524.92999999999995</v>
      </c>
      <c r="R36" s="11">
        <f t="shared" si="3"/>
        <v>3225.07</v>
      </c>
    </row>
    <row r="37" spans="1:18" s="12" customFormat="1" ht="30" customHeight="1" x14ac:dyDescent="0.25">
      <c r="A37" s="3">
        <v>26</v>
      </c>
      <c r="B37" s="7" t="s">
        <v>25</v>
      </c>
      <c r="C37" s="20" t="s">
        <v>31</v>
      </c>
      <c r="D37" s="16" t="s">
        <v>96</v>
      </c>
      <c r="E37" s="11">
        <v>0</v>
      </c>
      <c r="F37" s="13">
        <v>5000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250</v>
      </c>
      <c r="M37" s="11">
        <v>0</v>
      </c>
      <c r="N37" s="11">
        <v>1600</v>
      </c>
      <c r="O37" s="11">
        <v>0</v>
      </c>
      <c r="P37" s="11">
        <f t="shared" si="0"/>
        <v>6850</v>
      </c>
      <c r="Q37" s="11">
        <v>655.34</v>
      </c>
      <c r="R37" s="11">
        <f t="shared" si="3"/>
        <v>6194.66</v>
      </c>
    </row>
    <row r="38" spans="1:18" s="12" customFormat="1" ht="30" customHeight="1" x14ac:dyDescent="0.25">
      <c r="A38" s="3">
        <v>27</v>
      </c>
      <c r="B38" s="7" t="s">
        <v>25</v>
      </c>
      <c r="C38" s="21" t="s">
        <v>97</v>
      </c>
      <c r="D38" s="18" t="s">
        <v>98</v>
      </c>
      <c r="E38" s="11">
        <v>0</v>
      </c>
      <c r="F38" s="4">
        <v>4000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250</v>
      </c>
      <c r="M38" s="11">
        <v>0</v>
      </c>
      <c r="N38" s="11">
        <v>0</v>
      </c>
      <c r="O38" s="11">
        <v>0</v>
      </c>
      <c r="P38" s="11">
        <f t="shared" si="0"/>
        <v>4250</v>
      </c>
      <c r="Q38" s="11">
        <v>526.96</v>
      </c>
      <c r="R38" s="11">
        <f t="shared" si="3"/>
        <v>3723.04</v>
      </c>
    </row>
    <row r="39" spans="1:18" s="12" customFormat="1" ht="30" customHeight="1" x14ac:dyDescent="0.25">
      <c r="A39" s="3">
        <v>28</v>
      </c>
      <c r="B39" s="7" t="s">
        <v>25</v>
      </c>
      <c r="C39" s="20" t="s">
        <v>32</v>
      </c>
      <c r="D39" s="16" t="s">
        <v>99</v>
      </c>
      <c r="E39" s="11">
        <v>0</v>
      </c>
      <c r="F39" s="1">
        <v>3600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250</v>
      </c>
      <c r="M39" s="11">
        <v>0</v>
      </c>
      <c r="N39" s="11">
        <v>0</v>
      </c>
      <c r="O39" s="11">
        <v>0</v>
      </c>
      <c r="P39" s="11">
        <f t="shared" si="0"/>
        <v>3850</v>
      </c>
      <c r="Q39" s="11">
        <v>538.1</v>
      </c>
      <c r="R39" s="11">
        <f t="shared" si="3"/>
        <v>3311.9</v>
      </c>
    </row>
    <row r="40" spans="1:18" s="12" customFormat="1" ht="30" customHeight="1" x14ac:dyDescent="0.25">
      <c r="A40" s="3">
        <v>29</v>
      </c>
      <c r="B40" s="7" t="s">
        <v>25</v>
      </c>
      <c r="C40" s="20" t="s">
        <v>100</v>
      </c>
      <c r="D40" s="16" t="s">
        <v>101</v>
      </c>
      <c r="E40" s="11">
        <v>0</v>
      </c>
      <c r="F40" s="5">
        <v>3300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250</v>
      </c>
      <c r="M40" s="11">
        <v>0</v>
      </c>
      <c r="N40" s="11">
        <v>0</v>
      </c>
      <c r="O40" s="11">
        <v>0</v>
      </c>
      <c r="P40" s="11">
        <f t="shared" si="0"/>
        <v>3550</v>
      </c>
      <c r="Q40" s="11">
        <v>498.58</v>
      </c>
      <c r="R40" s="11">
        <f t="shared" si="3"/>
        <v>3051.42</v>
      </c>
    </row>
    <row r="41" spans="1:18" s="12" customFormat="1" ht="30" customHeight="1" x14ac:dyDescent="0.25">
      <c r="A41" s="3">
        <v>30</v>
      </c>
      <c r="B41" s="7" t="s">
        <v>25</v>
      </c>
      <c r="C41" s="20" t="s">
        <v>33</v>
      </c>
      <c r="D41" s="16" t="s">
        <v>102</v>
      </c>
      <c r="E41" s="11">
        <v>0</v>
      </c>
      <c r="F41" s="1">
        <v>3300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250</v>
      </c>
      <c r="M41" s="11">
        <v>0</v>
      </c>
      <c r="N41" s="11">
        <v>0</v>
      </c>
      <c r="O41" s="11">
        <v>0</v>
      </c>
      <c r="P41" s="11">
        <f t="shared" si="0"/>
        <v>3550</v>
      </c>
      <c r="Q41" s="11">
        <v>434.74</v>
      </c>
      <c r="R41" s="11">
        <f t="shared" si="3"/>
        <v>3115.26</v>
      </c>
    </row>
    <row r="42" spans="1:18" s="12" customFormat="1" ht="30" customHeight="1" x14ac:dyDescent="0.25">
      <c r="A42" s="3">
        <v>31</v>
      </c>
      <c r="B42" s="7" t="s">
        <v>25</v>
      </c>
      <c r="C42" s="19" t="s">
        <v>34</v>
      </c>
      <c r="D42" s="19" t="s">
        <v>35</v>
      </c>
      <c r="E42" s="11">
        <v>0</v>
      </c>
      <c r="F42" s="6">
        <v>3500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250</v>
      </c>
      <c r="M42" s="11">
        <v>0</v>
      </c>
      <c r="N42" s="11">
        <v>0</v>
      </c>
      <c r="O42" s="11">
        <v>0</v>
      </c>
      <c r="P42" s="11">
        <f t="shared" si="0"/>
        <v>3750</v>
      </c>
      <c r="Q42" s="11">
        <v>477.89</v>
      </c>
      <c r="R42" s="11">
        <f t="shared" si="3"/>
        <v>3272.11</v>
      </c>
    </row>
    <row r="43" spans="1:18" s="12" customFormat="1" ht="30" customHeight="1" x14ac:dyDescent="0.25">
      <c r="A43" s="3">
        <v>32</v>
      </c>
      <c r="B43" s="7" t="s">
        <v>25</v>
      </c>
      <c r="C43" s="16" t="s">
        <v>66</v>
      </c>
      <c r="D43" s="19" t="s">
        <v>103</v>
      </c>
      <c r="E43" s="11">
        <v>0</v>
      </c>
      <c r="F43" s="1">
        <v>3500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250</v>
      </c>
      <c r="M43" s="11">
        <v>0</v>
      </c>
      <c r="N43" s="11">
        <v>0</v>
      </c>
      <c r="O43" s="11">
        <v>0</v>
      </c>
      <c r="P43" s="11">
        <f t="shared" si="0"/>
        <v>3750</v>
      </c>
      <c r="Q43" s="11">
        <v>477.89</v>
      </c>
      <c r="R43" s="11">
        <f t="shared" si="3"/>
        <v>3272.11</v>
      </c>
    </row>
    <row r="44" spans="1:18" s="12" customFormat="1" ht="30" customHeight="1" x14ac:dyDescent="0.25">
      <c r="A44" s="3">
        <v>33</v>
      </c>
      <c r="B44" s="7" t="s">
        <v>25</v>
      </c>
      <c r="C44" s="22" t="s">
        <v>104</v>
      </c>
      <c r="D44" s="16" t="s">
        <v>105</v>
      </c>
      <c r="E44" s="11">
        <v>0</v>
      </c>
      <c r="F44" s="1">
        <v>3750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250</v>
      </c>
      <c r="M44" s="11">
        <v>0</v>
      </c>
      <c r="N44" s="11">
        <v>0</v>
      </c>
      <c r="O44" s="11">
        <v>0</v>
      </c>
      <c r="P44" s="11">
        <f t="shared" si="0"/>
        <v>4000</v>
      </c>
      <c r="Q44" s="11">
        <v>507.46</v>
      </c>
      <c r="R44" s="11">
        <f t="shared" si="3"/>
        <v>3492.54</v>
      </c>
    </row>
    <row r="45" spans="1:18" s="12" customFormat="1" ht="30" customHeight="1" x14ac:dyDescent="0.25">
      <c r="A45" s="3">
        <v>34</v>
      </c>
      <c r="B45" s="7" t="s">
        <v>25</v>
      </c>
      <c r="C45" s="20" t="s">
        <v>106</v>
      </c>
      <c r="D45" s="16" t="s">
        <v>93</v>
      </c>
      <c r="E45" s="11">
        <v>0</v>
      </c>
      <c r="F45" s="1">
        <v>3750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250</v>
      </c>
      <c r="M45" s="11">
        <v>0</v>
      </c>
      <c r="N45" s="11">
        <v>0</v>
      </c>
      <c r="O45" s="11">
        <v>0</v>
      </c>
      <c r="P45" s="11">
        <f t="shared" si="0"/>
        <v>4000</v>
      </c>
      <c r="Q45" s="11">
        <v>507.46</v>
      </c>
      <c r="R45" s="11">
        <f t="shared" si="3"/>
        <v>3492.54</v>
      </c>
    </row>
    <row r="46" spans="1:18" s="12" customFormat="1" ht="30" customHeight="1" x14ac:dyDescent="0.25">
      <c r="A46" s="3">
        <v>35</v>
      </c>
      <c r="B46" s="7" t="s">
        <v>25</v>
      </c>
      <c r="C46" s="22" t="s">
        <v>36</v>
      </c>
      <c r="D46" s="16" t="s">
        <v>93</v>
      </c>
      <c r="E46" s="11">
        <v>0</v>
      </c>
      <c r="F46" s="1">
        <v>3500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250</v>
      </c>
      <c r="M46" s="11">
        <v>0</v>
      </c>
      <c r="N46" s="11">
        <v>0</v>
      </c>
      <c r="O46" s="11">
        <v>0</v>
      </c>
      <c r="P46" s="11">
        <f t="shared" si="0"/>
        <v>3750</v>
      </c>
      <c r="Q46" s="11">
        <v>477.89</v>
      </c>
      <c r="R46" s="11">
        <f t="shared" si="3"/>
        <v>3272.11</v>
      </c>
    </row>
    <row r="47" spans="1:18" s="12" customFormat="1" ht="30" customHeight="1" x14ac:dyDescent="0.25">
      <c r="A47" s="3">
        <v>36</v>
      </c>
      <c r="B47" s="7" t="s">
        <v>25</v>
      </c>
      <c r="C47" s="19" t="s">
        <v>107</v>
      </c>
      <c r="D47" s="19" t="s">
        <v>93</v>
      </c>
      <c r="E47" s="11">
        <v>0</v>
      </c>
      <c r="F47" s="6">
        <v>3500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250</v>
      </c>
      <c r="M47" s="11">
        <v>0</v>
      </c>
      <c r="N47" s="11">
        <v>0</v>
      </c>
      <c r="O47" s="11">
        <v>0</v>
      </c>
      <c r="P47" s="11">
        <f t="shared" si="0"/>
        <v>3750</v>
      </c>
      <c r="Q47" s="11">
        <v>477.89</v>
      </c>
      <c r="R47" s="11">
        <f t="shared" si="3"/>
        <v>3272.11</v>
      </c>
    </row>
    <row r="48" spans="1:18" s="12" customFormat="1" ht="30" customHeight="1" x14ac:dyDescent="0.25">
      <c r="A48" s="3">
        <v>37</v>
      </c>
      <c r="B48" s="7" t="s">
        <v>25</v>
      </c>
      <c r="C48" s="19" t="s">
        <v>108</v>
      </c>
      <c r="D48" s="19" t="s">
        <v>93</v>
      </c>
      <c r="E48" s="11">
        <v>0</v>
      </c>
      <c r="F48" s="6">
        <v>3300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250</v>
      </c>
      <c r="M48" s="11">
        <v>0</v>
      </c>
      <c r="N48" s="11">
        <v>0</v>
      </c>
      <c r="O48" s="11">
        <v>0</v>
      </c>
      <c r="P48" s="11">
        <f t="shared" si="0"/>
        <v>3550</v>
      </c>
      <c r="Q48" s="11">
        <v>454.23</v>
      </c>
      <c r="R48" s="11">
        <f t="shared" si="3"/>
        <v>3095.77</v>
      </c>
    </row>
    <row r="49" spans="1:18" s="12" customFormat="1" ht="30" customHeight="1" x14ac:dyDescent="0.25">
      <c r="A49" s="3">
        <v>38</v>
      </c>
      <c r="B49" s="7" t="s">
        <v>25</v>
      </c>
      <c r="C49" s="21" t="s">
        <v>109</v>
      </c>
      <c r="D49" s="18" t="s">
        <v>93</v>
      </c>
      <c r="E49" s="11">
        <v>0</v>
      </c>
      <c r="F49" s="4">
        <v>3300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250</v>
      </c>
      <c r="M49" s="11">
        <v>0</v>
      </c>
      <c r="N49" s="11">
        <v>0</v>
      </c>
      <c r="O49" s="11">
        <v>0</v>
      </c>
      <c r="P49" s="11">
        <f t="shared" si="0"/>
        <v>3550</v>
      </c>
      <c r="Q49" s="11">
        <v>454.23</v>
      </c>
      <c r="R49" s="11">
        <f t="shared" si="3"/>
        <v>3095.77</v>
      </c>
    </row>
    <row r="50" spans="1:18" s="12" customFormat="1" ht="30" customHeight="1" x14ac:dyDescent="0.25">
      <c r="A50" s="3">
        <v>39</v>
      </c>
      <c r="B50" s="7" t="s">
        <v>25</v>
      </c>
      <c r="C50" s="22" t="s">
        <v>110</v>
      </c>
      <c r="D50" s="18" t="s">
        <v>111</v>
      </c>
      <c r="E50" s="11">
        <v>0</v>
      </c>
      <c r="F50" s="4">
        <v>3300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250</v>
      </c>
      <c r="M50" s="11">
        <v>0</v>
      </c>
      <c r="N50" s="11">
        <v>0</v>
      </c>
      <c r="O50" s="11">
        <v>0</v>
      </c>
      <c r="P50" s="11">
        <f t="shared" si="0"/>
        <v>3550</v>
      </c>
      <c r="Q50" s="11">
        <v>498.58</v>
      </c>
      <c r="R50" s="11">
        <f t="shared" si="3"/>
        <v>3051.42</v>
      </c>
    </row>
    <row r="51" spans="1:18" s="12" customFormat="1" ht="30" customHeight="1" x14ac:dyDescent="0.25">
      <c r="A51" s="3">
        <v>40</v>
      </c>
      <c r="B51" s="7" t="s">
        <v>25</v>
      </c>
      <c r="C51" s="22" t="s">
        <v>64</v>
      </c>
      <c r="D51" s="16" t="s">
        <v>112</v>
      </c>
      <c r="E51" s="11">
        <v>0</v>
      </c>
      <c r="F51" s="1">
        <v>3300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250</v>
      </c>
      <c r="M51" s="11">
        <v>0</v>
      </c>
      <c r="N51" s="11">
        <v>0</v>
      </c>
      <c r="O51" s="11">
        <v>0</v>
      </c>
      <c r="P51" s="11">
        <f t="shared" si="0"/>
        <v>3550</v>
      </c>
      <c r="Q51" s="11">
        <v>498.58</v>
      </c>
      <c r="R51" s="11">
        <f t="shared" si="3"/>
        <v>3051.42</v>
      </c>
    </row>
    <row r="52" spans="1:18" s="12" customFormat="1" ht="30" customHeight="1" x14ac:dyDescent="0.25">
      <c r="A52" s="3">
        <v>41</v>
      </c>
      <c r="B52" s="7" t="s">
        <v>25</v>
      </c>
      <c r="C52" s="23" t="s">
        <v>37</v>
      </c>
      <c r="D52" s="18" t="s">
        <v>113</v>
      </c>
      <c r="E52" s="11">
        <v>0</v>
      </c>
      <c r="F52" s="1">
        <v>3350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250</v>
      </c>
      <c r="M52" s="11">
        <v>0</v>
      </c>
      <c r="N52" s="11">
        <v>0</v>
      </c>
      <c r="O52" s="11">
        <v>0</v>
      </c>
      <c r="P52" s="11">
        <f t="shared" si="0"/>
        <v>3600</v>
      </c>
      <c r="Q52" s="11">
        <v>460.14</v>
      </c>
      <c r="R52" s="11">
        <f t="shared" si="3"/>
        <v>3139.86</v>
      </c>
    </row>
    <row r="53" spans="1:18" s="12" customFormat="1" ht="30" customHeight="1" x14ac:dyDescent="0.25">
      <c r="A53" s="3">
        <v>42</v>
      </c>
      <c r="B53" s="7" t="s">
        <v>25</v>
      </c>
      <c r="C53" s="16" t="s">
        <v>38</v>
      </c>
      <c r="D53" s="16" t="s">
        <v>114</v>
      </c>
      <c r="E53" s="11">
        <v>0</v>
      </c>
      <c r="F53" s="1">
        <v>3350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250</v>
      </c>
      <c r="M53" s="11">
        <v>0</v>
      </c>
      <c r="N53" s="11">
        <v>0</v>
      </c>
      <c r="O53" s="11">
        <v>0</v>
      </c>
      <c r="P53" s="11">
        <f t="shared" si="0"/>
        <v>3600</v>
      </c>
      <c r="Q53" s="11">
        <v>460.14</v>
      </c>
      <c r="R53" s="11">
        <f t="shared" si="3"/>
        <v>3139.86</v>
      </c>
    </row>
    <row r="54" spans="1:18" ht="30" customHeight="1" x14ac:dyDescent="0.4">
      <c r="A54" s="3">
        <v>43</v>
      </c>
      <c r="B54" s="7" t="s">
        <v>25</v>
      </c>
      <c r="C54" s="16" t="s">
        <v>65</v>
      </c>
      <c r="D54" s="16" t="s">
        <v>39</v>
      </c>
      <c r="E54" s="11">
        <v>0</v>
      </c>
      <c r="F54" s="1">
        <v>3250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250</v>
      </c>
      <c r="M54" s="11">
        <v>0</v>
      </c>
      <c r="N54" s="11">
        <v>0</v>
      </c>
      <c r="O54" s="11">
        <v>0</v>
      </c>
      <c r="P54" s="11">
        <f t="shared" si="0"/>
        <v>3500</v>
      </c>
      <c r="Q54" s="11">
        <v>448.31</v>
      </c>
      <c r="R54" s="11">
        <f t="shared" ref="R54" si="4">P54-Q54</f>
        <v>3051.69</v>
      </c>
    </row>
  </sheetData>
  <mergeCells count="6">
    <mergeCell ref="A6:C6"/>
    <mergeCell ref="A1:C1"/>
    <mergeCell ref="A2:C2"/>
    <mergeCell ref="A3:C3"/>
    <mergeCell ref="A4:C4"/>
    <mergeCell ref="A5:C5"/>
  </mergeCells>
  <pageMargins left="0.51181102362204722" right="0.9055118110236221" top="1.4960629921259843" bottom="1.1811023622047245" header="0.31496062992125984" footer="0.31496062992125984"/>
  <pageSetup paperSize="5" scale="6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 (2)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Daniel</dc:creator>
  <cp:lastModifiedBy>Victor Daniel</cp:lastModifiedBy>
  <cp:lastPrinted>2023-03-12T23:02:21Z</cp:lastPrinted>
  <dcterms:created xsi:type="dcterms:W3CDTF">2022-02-18T17:53:27Z</dcterms:created>
  <dcterms:modified xsi:type="dcterms:W3CDTF">2023-03-12T23:02:46Z</dcterms:modified>
</cp:coreProperties>
</file>